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560" windowHeight="13110"/>
  </bookViews>
  <sheets>
    <sheet name=" " sheetId="1" r:id="rId1"/>
  </sheets>
  <calcPr calcId="124519"/>
</workbook>
</file>

<file path=xl/calcChain.xml><?xml version="1.0" encoding="utf-8"?>
<calcChain xmlns="http://schemas.openxmlformats.org/spreadsheetml/2006/main">
  <c r="E20" i="1"/>
  <c r="H20" s="1"/>
  <c r="D20"/>
  <c r="G20" s="1"/>
  <c r="C20"/>
  <c r="E19"/>
  <c r="H19" s="1"/>
  <c r="D19"/>
  <c r="G19" s="1"/>
  <c r="C19"/>
  <c r="E18"/>
  <c r="H18" s="1"/>
  <c r="D18"/>
  <c r="G18" s="1"/>
  <c r="C18"/>
  <c r="H17"/>
  <c r="G17"/>
  <c r="H16"/>
  <c r="G16"/>
  <c r="H14"/>
  <c r="G14"/>
  <c r="E13"/>
  <c r="H13" s="1"/>
  <c r="D13"/>
  <c r="G13" s="1"/>
  <c r="C13"/>
  <c r="E12"/>
  <c r="H12" s="1"/>
  <c r="D12"/>
  <c r="G12" s="1"/>
  <c r="C12"/>
  <c r="E11"/>
  <c r="H11" s="1"/>
  <c r="D11"/>
  <c r="G11" s="1"/>
  <c r="C11"/>
  <c r="E10"/>
  <c r="H10" s="1"/>
  <c r="D10"/>
  <c r="G10" s="1"/>
  <c r="C10"/>
  <c r="E9"/>
  <c r="H9" s="1"/>
  <c r="D9"/>
  <c r="G9" s="1"/>
  <c r="C9"/>
  <c r="E8"/>
  <c r="H8" s="1"/>
  <c r="D8"/>
  <c r="G8" s="1"/>
  <c r="C8"/>
  <c r="E7"/>
  <c r="H7" s="1"/>
  <c r="D7"/>
  <c r="G7" s="1"/>
  <c r="C7"/>
</calcChain>
</file>

<file path=xl/sharedStrings.xml><?xml version="1.0" encoding="utf-8"?>
<sst xmlns="http://schemas.openxmlformats.org/spreadsheetml/2006/main" count="29" uniqueCount="29">
  <si>
    <t>2010/2009</t>
  </si>
  <si>
    <t>2011/2010</t>
  </si>
  <si>
    <t>including:</t>
  </si>
  <si>
    <t>Revenue</t>
  </si>
  <si>
    <t>Gross profit</t>
  </si>
  <si>
    <t>EBITDA</t>
  </si>
  <si>
    <t>Net profit</t>
  </si>
  <si>
    <t>For reference only:</t>
  </si>
  <si>
    <t>Profit before tax</t>
  </si>
  <si>
    <t>Main financial ratios for 2009-2011</t>
  </si>
  <si>
    <t>Growth rate,                              PP and %</t>
  </si>
  <si>
    <t>Return on sales on gross profit, %</t>
  </si>
  <si>
    <t>Return on sales on net profit, %</t>
  </si>
  <si>
    <t>Operating margin, %</t>
  </si>
  <si>
    <t>Cost to Revenue rate, %</t>
  </si>
  <si>
    <t>ROE, %</t>
  </si>
  <si>
    <t>EBITDA margin, %</t>
  </si>
  <si>
    <t>Current assets/ Short-term debt</t>
  </si>
  <si>
    <t>Accounts receivable, thousand RUB</t>
  </si>
  <si>
    <t>Accounts receivable, payments for which are expected beyond 12 months</t>
  </si>
  <si>
    <t>Current assets, thousand RUB</t>
  </si>
  <si>
    <t>Ratio of receivables in current assets, %</t>
  </si>
  <si>
    <t>Return on total assets, %</t>
  </si>
  <si>
    <t>Current liquidity ratio</t>
  </si>
  <si>
    <t>Sales profit (loss)</t>
  </si>
  <si>
    <t>Equity capital</t>
  </si>
  <si>
    <t>Value of assets</t>
  </si>
  <si>
    <t>Deferred income</t>
  </si>
  <si>
    <t>Short-term liabilities</t>
  </si>
</sst>
</file>

<file path=xl/styles.xml><?xml version="1.0" encoding="utf-8"?>
<styleSheet xmlns="http://schemas.openxmlformats.org/spreadsheetml/2006/main">
  <numFmts count="3">
    <numFmt numFmtId="164" formatCode="\ ###,###;\(###,###\);&quot;-&quot;"/>
    <numFmt numFmtId="165" formatCode="0.0%"/>
    <numFmt numFmtId="166" formatCode="\ ###,000;\(###,000\)"/>
  </numFmts>
  <fonts count="2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2"/>
      <color rgb="FF31859C"/>
      <name val="Trebuchet MS"/>
      <family val="2"/>
      <charset val="204"/>
    </font>
    <font>
      <sz val="12"/>
      <color rgb="FF31859C"/>
      <name val="Trebuchet MS"/>
      <family val="2"/>
      <charset val="204"/>
    </font>
    <font>
      <i/>
      <u/>
      <sz val="12"/>
      <color rgb="FF31859C"/>
      <name val="Trebuchet MS"/>
      <family val="2"/>
      <charset val="204"/>
    </font>
    <font>
      <b/>
      <sz val="12"/>
      <color rgb="FF6C757E"/>
      <name val="Trebuchet MS"/>
      <family val="2"/>
      <charset val="204"/>
    </font>
    <font>
      <sz val="12"/>
      <color rgb="FF6C757E"/>
      <name val="Trebuchet MS"/>
      <family val="2"/>
      <charset val="204"/>
    </font>
    <font>
      <b/>
      <sz val="11"/>
      <color rgb="FF6C757E"/>
      <name val="Trebuchet MS"/>
      <family val="2"/>
      <charset val="204"/>
    </font>
    <font>
      <sz val="11"/>
      <color rgb="FF6C757E"/>
      <name val="Trebuchet MS"/>
      <family val="2"/>
      <charset val="204"/>
    </font>
    <font>
      <sz val="11"/>
      <color theme="0" tint="-0.499984740745262"/>
      <name val="Trebuchet MS"/>
      <family val="2"/>
      <charset val="204"/>
    </font>
    <font>
      <b/>
      <sz val="11"/>
      <color theme="0" tint="-0.499984740745262"/>
      <name val="Trebuchet MS"/>
      <family val="2"/>
      <charset val="204"/>
    </font>
    <font>
      <sz val="10"/>
      <color rgb="FF6C757E"/>
      <name val="Trebuchet MS"/>
      <family val="2"/>
      <charset val="204"/>
    </font>
    <font>
      <sz val="11"/>
      <color rgb="FFFF0000"/>
      <name val="Trebuchet MS"/>
      <family val="2"/>
      <charset val="204"/>
    </font>
    <font>
      <b/>
      <sz val="10"/>
      <color rgb="FF31859C"/>
      <name val="Trebuchet MS"/>
      <family val="2"/>
      <charset val="204"/>
    </font>
    <font>
      <sz val="11"/>
      <color theme="1"/>
      <name val="Calibri"/>
      <family val="2"/>
      <scheme val="minor"/>
    </font>
    <font>
      <sz val="10"/>
      <color theme="0" tint="-0.499984740745262"/>
      <name val="Trebuchet MS"/>
      <family val="2"/>
      <charset val="204"/>
    </font>
    <font>
      <b/>
      <sz val="10"/>
      <color theme="0" tint="-0.34998626667073579"/>
      <name val="Trebuchet MS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0" tint="-0.34998626667073579"/>
      <name val="Trebuchet MS"/>
      <family val="2"/>
      <charset val="204"/>
    </font>
    <font>
      <sz val="8"/>
      <color theme="0" tint="-0.34998626667073579"/>
      <name val="Trebuchet MS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0" tint="-0.499984740745262"/>
      <name val="Trebuchet MS"/>
      <family val="2"/>
      <charset val="204"/>
    </font>
    <font>
      <sz val="10"/>
      <color theme="0" tint="-0.34998626667073579"/>
      <name val="Trebuchet MS"/>
      <family val="2"/>
      <charset val="204"/>
    </font>
    <font>
      <b/>
      <sz val="10"/>
      <color theme="0" tint="-0.499984740745262"/>
      <name val="Trebuchet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rgb="FFCDD7E1"/>
      </bottom>
      <diagonal/>
    </border>
    <border>
      <left/>
      <right/>
      <top/>
      <bottom style="dotted">
        <color theme="8" tint="-0.24994659260841701"/>
      </bottom>
      <diagonal/>
    </border>
  </borders>
  <cellStyleXfs count="3">
    <xf numFmtId="0" fontId="0" fillId="0" borderId="0"/>
    <xf numFmtId="164" fontId="1" fillId="0" borderId="0"/>
    <xf numFmtId="0" fontId="14" fillId="0" borderId="0"/>
  </cellStyleXfs>
  <cellXfs count="44">
    <xf numFmtId="0" fontId="0" fillId="0" borderId="0" xfId="0"/>
    <xf numFmtId="0" fontId="0" fillId="2" borderId="0" xfId="0" applyFill="1"/>
    <xf numFmtId="164" fontId="2" fillId="2" borderId="0" xfId="1" applyFont="1" applyFill="1" applyAlignment="1">
      <alignment horizontal="left"/>
    </xf>
    <xf numFmtId="164" fontId="3" fillId="2" borderId="0" xfId="1" applyFont="1" applyFill="1"/>
    <xf numFmtId="164" fontId="4" fillId="2" borderId="0" xfId="1" applyFont="1" applyFill="1"/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 wrapText="1"/>
    </xf>
    <xf numFmtId="164" fontId="5" fillId="2" borderId="0" xfId="1" applyFont="1" applyFill="1" applyBorder="1" applyAlignment="1">
      <alignment vertical="center"/>
    </xf>
    <xf numFmtId="164" fontId="6" fillId="2" borderId="0" xfId="1" applyFont="1" applyFill="1" applyBorder="1"/>
    <xf numFmtId="165" fontId="6" fillId="3" borderId="0" xfId="1" applyNumberFormat="1" applyFont="1" applyFill="1" applyBorder="1"/>
    <xf numFmtId="166" fontId="8" fillId="2" borderId="0" xfId="1" applyNumberFormat="1" applyFont="1" applyFill="1" applyBorder="1" applyAlignment="1">
      <alignment horizontal="right"/>
    </xf>
    <xf numFmtId="3" fontId="10" fillId="2" borderId="0" xfId="1" applyNumberFormat="1" applyFont="1" applyFill="1" applyBorder="1" applyAlignment="1">
      <alignment horizontal="right" vertical="center"/>
    </xf>
    <xf numFmtId="164" fontId="11" fillId="2" borderId="0" xfId="1" applyFont="1" applyFill="1" applyBorder="1" applyAlignment="1">
      <alignment horizontal="right" vertical="center" wrapText="1" indent="2"/>
    </xf>
    <xf numFmtId="3" fontId="9" fillId="2" borderId="0" xfId="1" applyNumberFormat="1" applyFont="1" applyFill="1" applyBorder="1" applyAlignment="1">
      <alignment horizontal="right" vertical="center"/>
    </xf>
    <xf numFmtId="164" fontId="7" fillId="2" borderId="0" xfId="1" applyFont="1" applyFill="1" applyBorder="1" applyAlignment="1">
      <alignment horizontal="right" vertical="center"/>
    </xf>
    <xf numFmtId="164" fontId="11" fillId="2" borderId="0" xfId="1" applyFont="1" applyFill="1" applyBorder="1" applyAlignment="1">
      <alignment horizontal="right" vertical="center" wrapText="1"/>
    </xf>
    <xf numFmtId="164" fontId="7" fillId="2" borderId="2" xfId="1" applyFont="1" applyFill="1" applyBorder="1" applyAlignment="1">
      <alignment horizontal="right" vertical="center" wrapText="1"/>
    </xf>
    <xf numFmtId="164" fontId="11" fillId="2" borderId="0" xfId="1" applyFont="1" applyFill="1" applyBorder="1" applyAlignment="1">
      <alignment horizontal="right" vertical="center" wrapText="1"/>
    </xf>
    <xf numFmtId="164" fontId="8" fillId="2" borderId="0" xfId="1" applyFont="1" applyFill="1" applyBorder="1" applyAlignment="1">
      <alignment horizontal="right" vertical="center"/>
    </xf>
    <xf numFmtId="0" fontId="12" fillId="2" borderId="0" xfId="1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vertical="center" wrapText="1"/>
    </xf>
    <xf numFmtId="0" fontId="15" fillId="2" borderId="0" xfId="2" applyFont="1" applyFill="1" applyAlignment="1">
      <alignment horizontal="left" vertical="center" wrapText="1"/>
    </xf>
    <xf numFmtId="3" fontId="16" fillId="2" borderId="0" xfId="1" applyNumberFormat="1" applyFont="1" applyFill="1" applyBorder="1" applyAlignment="1">
      <alignment horizontal="right" vertical="center"/>
    </xf>
    <xf numFmtId="0" fontId="17" fillId="2" borderId="0" xfId="0" applyFont="1" applyFill="1"/>
    <xf numFmtId="0" fontId="15" fillId="2" borderId="0" xfId="2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164" fontId="7" fillId="2" borderId="0" xfId="1" applyFont="1" applyFill="1" applyBorder="1" applyAlignment="1">
      <alignment horizontal="right" vertical="center" wrapText="1"/>
    </xf>
    <xf numFmtId="10" fontId="18" fillId="2" borderId="0" xfId="1" applyNumberFormat="1" applyFont="1" applyFill="1" applyBorder="1" applyAlignment="1">
      <alignment horizontal="right" vertical="center"/>
    </xf>
    <xf numFmtId="2" fontId="10" fillId="3" borderId="0" xfId="1" applyNumberFormat="1" applyFont="1" applyFill="1" applyBorder="1" applyAlignment="1">
      <alignment horizontal="right" vertical="center"/>
    </xf>
    <xf numFmtId="4" fontId="10" fillId="3" borderId="0" xfId="1" applyNumberFormat="1" applyFont="1" applyFill="1" applyBorder="1" applyAlignment="1">
      <alignment horizontal="right" vertical="center"/>
    </xf>
    <xf numFmtId="2" fontId="18" fillId="2" borderId="0" xfId="1" applyNumberFormat="1" applyFont="1" applyFill="1" applyBorder="1" applyAlignment="1">
      <alignment horizontal="right" vertical="center"/>
    </xf>
    <xf numFmtId="10" fontId="10" fillId="3" borderId="0" xfId="1" applyNumberFormat="1" applyFont="1" applyFill="1" applyBorder="1" applyAlignment="1">
      <alignment horizontal="right" vertical="center"/>
    </xf>
    <xf numFmtId="3" fontId="18" fillId="2" borderId="0" xfId="1" applyNumberFormat="1" applyFont="1" applyFill="1" applyBorder="1" applyAlignment="1">
      <alignment horizontal="right" vertical="center"/>
    </xf>
    <xf numFmtId="0" fontId="0" fillId="2" borderId="0" xfId="0" applyFont="1" applyFill="1"/>
    <xf numFmtId="3" fontId="19" fillId="2" borderId="0" xfId="1" applyNumberFormat="1" applyFont="1" applyFill="1" applyBorder="1" applyAlignment="1">
      <alignment horizontal="right" vertical="center"/>
    </xf>
    <xf numFmtId="0" fontId="20" fillId="2" borderId="0" xfId="0" applyFont="1" applyFill="1"/>
    <xf numFmtId="3" fontId="21" fillId="3" borderId="0" xfId="1" applyNumberFormat="1" applyFont="1" applyFill="1" applyBorder="1" applyAlignment="1">
      <alignment horizontal="right" vertical="center"/>
    </xf>
    <xf numFmtId="3" fontId="22" fillId="2" borderId="0" xfId="1" applyNumberFormat="1" applyFont="1" applyFill="1" applyBorder="1" applyAlignment="1">
      <alignment horizontal="right" vertical="center"/>
    </xf>
    <xf numFmtId="10" fontId="23" fillId="3" borderId="0" xfId="1" applyNumberFormat="1" applyFont="1" applyFill="1" applyBorder="1" applyAlignment="1">
      <alignment horizontal="right" vertical="center"/>
    </xf>
    <xf numFmtId="4" fontId="18" fillId="2" borderId="2" xfId="1" applyNumberFormat="1" applyFont="1" applyFill="1" applyBorder="1" applyAlignment="1">
      <alignment horizontal="right" vertical="center"/>
    </xf>
    <xf numFmtId="0" fontId="0" fillId="2" borderId="2" xfId="0" applyFont="1" applyFill="1" applyBorder="1"/>
    <xf numFmtId="2" fontId="10" fillId="3" borderId="2" xfId="1" applyNumberFormat="1" applyFont="1" applyFill="1" applyBorder="1" applyAlignment="1">
      <alignment horizontal="right" vertical="center"/>
    </xf>
    <xf numFmtId="3" fontId="12" fillId="2" borderId="0" xfId="1" applyNumberFormat="1" applyFont="1" applyFill="1" applyBorder="1" applyAlignment="1">
      <alignment horizontal="right" vertical="center"/>
    </xf>
    <xf numFmtId="164" fontId="11" fillId="2" borderId="0" xfId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19" xfId="1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53"/>
  <sheetViews>
    <sheetView tabSelected="1" workbookViewId="0">
      <selection activeCell="A2" sqref="A2"/>
    </sheetView>
  </sheetViews>
  <sheetFormatPr defaultRowHeight="15"/>
  <cols>
    <col min="1" max="1" width="18.140625" customWidth="1"/>
    <col min="2" max="2" width="24.28515625" customWidth="1"/>
    <col min="3" max="3" width="16.7109375" customWidth="1"/>
    <col min="4" max="4" width="17.5703125" customWidth="1"/>
    <col min="5" max="5" width="18.7109375" customWidth="1"/>
    <col min="7" max="7" width="14.140625" customWidth="1"/>
    <col min="8" max="8" width="13.42578125" customWidth="1"/>
  </cols>
  <sheetData>
    <row r="1" spans="1:19" s="1" customFormat="1"/>
    <row r="2" spans="1:19" ht="18">
      <c r="A2" s="2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3" customHeight="1">
      <c r="A4" s="4"/>
      <c r="B4" s="3"/>
      <c r="C4" s="3"/>
      <c r="D4" s="3"/>
      <c r="E4" s="3"/>
      <c r="F4" s="3"/>
      <c r="G4" s="25" t="s">
        <v>10</v>
      </c>
      <c r="H4" s="2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8.75" thickBot="1">
      <c r="A5" s="5"/>
      <c r="B5" s="5"/>
      <c r="C5" s="5">
        <v>2009</v>
      </c>
      <c r="D5" s="5">
        <v>2010</v>
      </c>
      <c r="E5" s="5">
        <v>2011</v>
      </c>
      <c r="F5" s="5"/>
      <c r="G5" s="6" t="s">
        <v>0</v>
      </c>
      <c r="H5" s="6" t="s">
        <v>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8.75" thickTop="1">
      <c r="A6" s="7"/>
      <c r="B6" s="7"/>
      <c r="C6" s="8"/>
      <c r="D6" s="8"/>
      <c r="E6" s="8"/>
      <c r="F6" s="8"/>
      <c r="G6" s="9"/>
      <c r="H6" s="9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49.5" customHeight="1">
      <c r="A7" s="26" t="s">
        <v>11</v>
      </c>
      <c r="B7" s="26"/>
      <c r="C7" s="27">
        <f>C34/C30</f>
        <v>0.11816109896513334</v>
      </c>
      <c r="D7" s="27">
        <f>D34/D30</f>
        <v>0.15766392683876962</v>
      </c>
      <c r="E7" s="27">
        <f>E34/E30</f>
        <v>0.18560110142007344</v>
      </c>
      <c r="F7" s="8"/>
      <c r="G7" s="28">
        <f t="shared" ref="G7:H9" si="0">(D7-C7)*100</f>
        <v>3.9502827873636277</v>
      </c>
      <c r="H7" s="29">
        <f t="shared" si="0"/>
        <v>2.7937174581303821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43.5" customHeight="1">
      <c r="A8" s="26" t="s">
        <v>12</v>
      </c>
      <c r="B8" s="26"/>
      <c r="C8" s="27">
        <f>C32/C30</f>
        <v>2.7006901638944564E-2</v>
      </c>
      <c r="D8" s="27">
        <f>D32/D30</f>
        <v>7.8030488558633065E-2</v>
      </c>
      <c r="E8" s="27">
        <f>E32/E30</f>
        <v>7.6378930614651203E-2</v>
      </c>
      <c r="F8" s="10"/>
      <c r="G8" s="28">
        <f t="shared" si="0"/>
        <v>5.1023586919688499</v>
      </c>
      <c r="H8" s="29">
        <f t="shared" si="0"/>
        <v>-0.16515579439818628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41.25" customHeight="1">
      <c r="A9" s="26" t="s">
        <v>13</v>
      </c>
      <c r="B9" s="26"/>
      <c r="C9" s="27">
        <f>C35/C30</f>
        <v>4.8818492775079894E-2</v>
      </c>
      <c r="D9" s="27">
        <f>D35/D30</f>
        <v>9.2642666721893988E-2</v>
      </c>
      <c r="E9" s="27">
        <f>E35/E30</f>
        <v>0.10917091383688911</v>
      </c>
      <c r="F9" s="10"/>
      <c r="G9" s="28">
        <f t="shared" si="0"/>
        <v>4.3824173946814096</v>
      </c>
      <c r="H9" s="28">
        <f t="shared" si="0"/>
        <v>1.652824711499512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39" customHeight="1">
      <c r="A10" s="26" t="s">
        <v>14</v>
      </c>
      <c r="B10" s="26"/>
      <c r="C10" s="27">
        <f>C31/C30</f>
        <v>9.3847065382544476E-2</v>
      </c>
      <c r="D10" s="27">
        <f>D31/D30</f>
        <v>0.12993115507587474</v>
      </c>
      <c r="E10" s="27">
        <f>E31/E30</f>
        <v>0.15299463847999192</v>
      </c>
      <c r="F10" s="10"/>
      <c r="G10" s="28">
        <f t="shared" ref="G10" si="1">(D10-C10)/C10</f>
        <v>0.3844988604197942</v>
      </c>
      <c r="H10" s="28">
        <f>(E10-D10)*100</f>
        <v>2.3063483404117182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35.25" customHeight="1">
      <c r="A11" s="26" t="s">
        <v>15</v>
      </c>
      <c r="B11" s="26"/>
      <c r="C11" s="27">
        <f>C32/C33</f>
        <v>3.2568601204198716E-2</v>
      </c>
      <c r="D11" s="27">
        <f>D32/D33</f>
        <v>0.1026334360439317</v>
      </c>
      <c r="E11" s="27">
        <f>E32/E33</f>
        <v>0.10300397750168759</v>
      </c>
      <c r="F11" s="10"/>
      <c r="G11" s="28">
        <f>(D11-C11)*100</f>
        <v>7.0064834839732981</v>
      </c>
      <c r="H11" s="28">
        <f>(E11-D11)*100</f>
        <v>3.7054145775589076E-2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37.5" customHeight="1">
      <c r="A12" s="26" t="s">
        <v>16</v>
      </c>
      <c r="B12" s="26"/>
      <c r="C12" s="27">
        <f>C39/C30</f>
        <v>0.15554172161712501</v>
      </c>
      <c r="D12" s="27">
        <f>D39/D30</f>
        <v>0.18147542659998928</v>
      </c>
      <c r="E12" s="27">
        <f>E39/E30</f>
        <v>0.20284961443222441</v>
      </c>
      <c r="F12" s="10"/>
      <c r="G12" s="28">
        <f>(D12-C12)*100</f>
        <v>2.5933704982864265</v>
      </c>
      <c r="H12" s="28">
        <f>(E12-D12)*100</f>
        <v>2.137418783223513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39" customHeight="1">
      <c r="A13" s="26" t="s">
        <v>17</v>
      </c>
      <c r="B13" s="26"/>
      <c r="C13" s="30">
        <f>C17/C38</f>
        <v>0.63457632574753242</v>
      </c>
      <c r="D13" s="30">
        <f>D17/D38</f>
        <v>1.079406078457132</v>
      </c>
      <c r="E13" s="30">
        <f>E17/E38</f>
        <v>1.2364888408259673</v>
      </c>
      <c r="F13" s="10"/>
      <c r="G13" s="31">
        <f>(D13-C13)/C13</f>
        <v>0.70098699661634722</v>
      </c>
      <c r="H13" s="31">
        <f>(E13-D13)/D13</f>
        <v>0.145527031488802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42.75" customHeight="1">
      <c r="A14" s="26" t="s">
        <v>18</v>
      </c>
      <c r="B14" s="26"/>
      <c r="C14" s="32">
        <v>5217795</v>
      </c>
      <c r="D14" s="32">
        <v>7273283</v>
      </c>
      <c r="E14" s="32">
        <v>8286464</v>
      </c>
      <c r="F14" s="33"/>
      <c r="G14" s="31">
        <f>(D14-C14)/C14</f>
        <v>0.39393805237653068</v>
      </c>
      <c r="H14" s="31">
        <f>(E14-D14)/D14</f>
        <v>0.13930174310555496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5" customHeight="1">
      <c r="A15" s="17"/>
      <c r="B15" s="17" t="s">
        <v>2</v>
      </c>
      <c r="C15" s="34"/>
      <c r="D15" s="34"/>
      <c r="E15" s="34"/>
      <c r="F15" s="35"/>
      <c r="G15" s="36"/>
      <c r="H15" s="3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26.25" customHeight="1">
      <c r="A16" s="15" t="s">
        <v>19</v>
      </c>
      <c r="B16" s="15"/>
      <c r="C16" s="37">
        <v>66953</v>
      </c>
      <c r="D16" s="37">
        <v>59212</v>
      </c>
      <c r="E16" s="37">
        <v>48116</v>
      </c>
      <c r="F16" s="23"/>
      <c r="G16" s="38">
        <f>(D16-C16)/C16</f>
        <v>-0.11561841889086374</v>
      </c>
      <c r="H16" s="38">
        <f>(E16-D16)/D16</f>
        <v>-0.18739444707153954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48" customHeight="1">
      <c r="A17" s="26" t="s">
        <v>20</v>
      </c>
      <c r="B17" s="26"/>
      <c r="C17" s="32">
        <v>7467217</v>
      </c>
      <c r="D17" s="32">
        <v>9383059</v>
      </c>
      <c r="E17" s="32">
        <v>12814064</v>
      </c>
      <c r="F17" s="33"/>
      <c r="G17" s="31">
        <f>(D17-C17)/C17</f>
        <v>0.25656707177520083</v>
      </c>
      <c r="H17" s="31">
        <f>(E17-D17)/D17</f>
        <v>0.3656595359786185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48.75" customHeight="1">
      <c r="A18" s="26" t="s">
        <v>21</v>
      </c>
      <c r="B18" s="26"/>
      <c r="C18" s="27">
        <f>C14/C17</f>
        <v>0.69876032797761201</v>
      </c>
      <c r="D18" s="27">
        <f>D14/D17</f>
        <v>0.77515051328143625</v>
      </c>
      <c r="E18" s="27">
        <f>E14/E17</f>
        <v>0.64666947191773039</v>
      </c>
      <c r="F18" s="33"/>
      <c r="G18" s="28">
        <f>(D18-C18)*100</f>
        <v>7.6390185303824243</v>
      </c>
      <c r="H18" s="28">
        <f>(E18-D18)*100</f>
        <v>-12.848104136370587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42.75" customHeight="1">
      <c r="A19" s="26" t="s">
        <v>22</v>
      </c>
      <c r="B19" s="26"/>
      <c r="C19" s="27">
        <f>C32/C36</f>
        <v>2.1685884139908466E-2</v>
      </c>
      <c r="D19" s="27">
        <f>D32/D36</f>
        <v>6.632618154631531E-2</v>
      </c>
      <c r="E19" s="27">
        <f>E32/E36</f>
        <v>6.1139723511727771E-2</v>
      </c>
      <c r="F19" s="33"/>
      <c r="G19" s="28">
        <f>(D19-C19)*100</f>
        <v>4.4640297406406848</v>
      </c>
      <c r="H19" s="28">
        <f>(E19-D19)*100</f>
        <v>-0.51864580345875388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38.25" customHeight="1">
      <c r="A20" s="16" t="s">
        <v>23</v>
      </c>
      <c r="B20" s="16"/>
      <c r="C20" s="39">
        <f>(C17-C16)/(C38-C37)</f>
        <v>0.62895325514193434</v>
      </c>
      <c r="D20" s="39">
        <f>(D17-D16)/(D38-D37)</f>
        <v>1.072723789800673</v>
      </c>
      <c r="E20" s="39">
        <f>(E17-E16)/(E38-E37)</f>
        <v>1.2319490882371928</v>
      </c>
      <c r="F20" s="40"/>
      <c r="G20" s="41">
        <f>D20-C20</f>
        <v>0.44377053465873861</v>
      </c>
      <c r="H20" s="41">
        <f>E20-D20</f>
        <v>0.15922529843651989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6.5">
      <c r="A21" s="14"/>
      <c r="B21" s="18"/>
      <c r="C21" s="42"/>
      <c r="D21" s="42"/>
      <c r="E21" s="42"/>
      <c r="F21" s="33"/>
      <c r="G21" s="13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6.5">
      <c r="A22" s="1"/>
      <c r="B22" s="12"/>
      <c r="C22" s="19"/>
      <c r="D22" s="19"/>
      <c r="E22" s="19"/>
      <c r="F22" s="1"/>
      <c r="G22" s="11"/>
      <c r="H22" s="1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8">
      <c r="A27" s="2" t="s">
        <v>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5.75" thickBot="1">
      <c r="A28" s="24"/>
      <c r="B28" s="22"/>
      <c r="C28" s="20">
        <v>2009</v>
      </c>
      <c r="D28" s="20">
        <v>2010</v>
      </c>
      <c r="E28" s="20">
        <v>2011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5.75" thickTop="1">
      <c r="A29" s="1"/>
      <c r="B29" s="1"/>
      <c r="C29" s="22"/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75" customHeight="1">
      <c r="A30" s="21" t="s">
        <v>3</v>
      </c>
      <c r="B30" s="21"/>
      <c r="C30" s="37">
        <v>49053276</v>
      </c>
      <c r="D30" s="37">
        <v>60404889</v>
      </c>
      <c r="E30" s="37">
        <v>68127322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23.25" customHeight="1">
      <c r="A31" s="21" t="s">
        <v>24</v>
      </c>
      <c r="B31" s="21"/>
      <c r="C31" s="37">
        <v>4603506</v>
      </c>
      <c r="D31" s="37">
        <v>7848477</v>
      </c>
      <c r="E31" s="37">
        <v>10423115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3.25" customHeight="1">
      <c r="A32" s="24" t="s">
        <v>6</v>
      </c>
      <c r="B32" s="24"/>
      <c r="C32" s="37">
        <v>1324777</v>
      </c>
      <c r="D32" s="37">
        <v>4713423</v>
      </c>
      <c r="E32" s="37">
        <v>5203492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27" customHeight="1">
      <c r="A33" s="21" t="s">
        <v>25</v>
      </c>
      <c r="B33" s="21"/>
      <c r="C33" s="37">
        <v>40676509</v>
      </c>
      <c r="D33" s="37">
        <v>45924829</v>
      </c>
      <c r="E33" s="37">
        <v>50517389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30" customHeight="1">
      <c r="A34" s="21" t="s">
        <v>4</v>
      </c>
      <c r="B34" s="21"/>
      <c r="C34" s="37">
        <v>5796189</v>
      </c>
      <c r="D34" s="37">
        <v>9523672</v>
      </c>
      <c r="E34" s="37">
        <v>12644506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24.75" customHeight="1">
      <c r="A35" s="21" t="s">
        <v>8</v>
      </c>
      <c r="B35" s="21"/>
      <c r="C35" s="37">
        <v>2394707</v>
      </c>
      <c r="D35" s="37">
        <v>5596070</v>
      </c>
      <c r="E35" s="37">
        <v>7437522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28.5" customHeight="1">
      <c r="A36" s="21" t="s">
        <v>26</v>
      </c>
      <c r="B36" s="21"/>
      <c r="C36" s="37">
        <v>61089370</v>
      </c>
      <c r="D36" s="37">
        <v>71064290</v>
      </c>
      <c r="E36" s="37">
        <v>85108203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30" customHeight="1">
      <c r="A37" s="21" t="s">
        <v>27</v>
      </c>
      <c r="B37" s="21"/>
      <c r="C37" s="37">
        <v>1248</v>
      </c>
      <c r="D37" s="37">
        <v>1048</v>
      </c>
      <c r="E37" s="37">
        <v>868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30" customHeight="1">
      <c r="A38" s="43" t="s">
        <v>28</v>
      </c>
      <c r="B38" s="43"/>
      <c r="C38" s="37">
        <v>11767248</v>
      </c>
      <c r="D38" s="37">
        <v>8692798</v>
      </c>
      <c r="E38" s="37">
        <v>10363267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25.5" customHeight="1">
      <c r="A39" s="21" t="s">
        <v>5</v>
      </c>
      <c r="B39" s="21"/>
      <c r="C39" s="37">
        <v>7629831</v>
      </c>
      <c r="D39" s="37">
        <v>10962003</v>
      </c>
      <c r="E39" s="37">
        <v>13819601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25.5" customHeight="1">
      <c r="A40" s="21"/>
      <c r="B40" s="2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21"/>
      <c r="B41" s="2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21"/>
      <c r="B42" s="2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21"/>
      <c r="B43" s="2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21"/>
      <c r="B44" s="2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21"/>
      <c r="B45" s="2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29">
    <mergeCell ref="A45:B45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A38:B38"/>
    <mergeCell ref="A17:B17"/>
    <mergeCell ref="A18:B18"/>
    <mergeCell ref="A19:B19"/>
    <mergeCell ref="A30:B30"/>
    <mergeCell ref="A31:B31"/>
    <mergeCell ref="A16:B16"/>
    <mergeCell ref="G4:H4"/>
    <mergeCell ref="A7:B7"/>
    <mergeCell ref="A9:B9"/>
    <mergeCell ref="A14:B14"/>
    <mergeCell ref="A20:B20"/>
    <mergeCell ref="A8:B8"/>
    <mergeCell ref="A10:B10"/>
    <mergeCell ref="A11:B11"/>
    <mergeCell ref="A12:B12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Марина</cp:lastModifiedBy>
  <dcterms:created xsi:type="dcterms:W3CDTF">2012-06-14T13:00:42Z</dcterms:created>
  <dcterms:modified xsi:type="dcterms:W3CDTF">2012-06-14T13:39:31Z</dcterms:modified>
</cp:coreProperties>
</file>